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I6" i="4" l="1"/>
  <c r="K6" i="4" l="1"/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J6" i="4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L6" i="4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<sst xmlns="http://schemas.openxmlformats.org/spreadsheetml/2006/main" count="29" uniqueCount="21">
  <si>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</si>
  <si>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</si>
  <si>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</si>
  <si>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</si>
  <si>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</si>
  <si>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</si>
  <si>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</si>
  <si>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</si>
  <si>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</si>
  <si>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</si>
  <si>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</si>
  <si>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</si>
  <si>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</si>
  <si>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</si>
  <si>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</si>
  <si>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</si>
  <si>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</si>
  <si>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2021-2022</t>
  </si>
  <si>
    <t>Μεταβολή 
2020-2022</t>
  </si>
  <si>
    <r>
      <t xml:space="preserve">            τον Ιούνιο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2020 μέχρι 2022</t>
    </r>
  </si>
  <si>
    <t>Ιούνιος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</si>
</sst>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0" fontId="1" fillId="0" borderId="10" xfId="0" applyNumberFormat="1" applyFont="1" applyFill="1" applyBorder="1"/>
    <xf numFmtId="9" fontId="15" fillId="4" borderId="2" xfId="1" applyNumberFormat="1" applyFont="1" applyFill="1" applyBorder="1"/>
    <xf numFmtId="0" fontId="0" fillId="0" borderId="2" xfId="0" applyNumberFormat="1" applyBorder="1"/>
    <xf numFmtId="9" fontId="5" fillId="0" borderId="8" xfId="1" applyNumberFormat="1" applyFont="1" applyBorder="1"/>
    <xf numFmtId="3" fontId="1" fillId="0" borderId="11" xfId="0" applyNumberFormat="1" applyFont="1" applyBorder="1"/>
    <xf numFmtId="0" fontId="0" fillId="0" borderId="2" xfId="0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Ιούνιο του 2020 μέχρι 2022</a:t>
            </a:r>
          </a:p>
        </c:rich>
      </c:tx>
      <c:layout>
        <c:manualLayout>
          <c:xMode val="edge"/>
          <c:yMode val="edge"/>
          <c:x val="0.12073732708990544"/>
          <c:y val="4.1493605858563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554</c:v>
                </c:pt>
                <c:pt idx="1">
                  <c:v>2353</c:v>
                </c:pt>
                <c:pt idx="2">
                  <c:v>2059</c:v>
                </c:pt>
                <c:pt idx="3">
                  <c:v>2955</c:v>
                </c:pt>
                <c:pt idx="4">
                  <c:v>23</c:v>
                </c:pt>
                <c:pt idx="5">
                  <c:v>751</c:v>
                </c:pt>
                <c:pt idx="6">
                  <c:v>318</c:v>
                </c:pt>
                <c:pt idx="7">
                  <c:v>1663</c:v>
                </c:pt>
                <c:pt idx="8">
                  <c:v>36</c:v>
                </c:pt>
                <c:pt idx="9">
                  <c:v>881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1027</c:v>
                </c:pt>
                <c:pt idx="1">
                  <c:v>3505</c:v>
                </c:pt>
                <c:pt idx="2">
                  <c:v>4260</c:v>
                </c:pt>
                <c:pt idx="3">
                  <c:v>7274</c:v>
                </c:pt>
                <c:pt idx="4">
                  <c:v>64</c:v>
                </c:pt>
                <c:pt idx="5">
                  <c:v>1422</c:v>
                </c:pt>
                <c:pt idx="6">
                  <c:v>823</c:v>
                </c:pt>
                <c:pt idx="7">
                  <c:v>4682</c:v>
                </c:pt>
                <c:pt idx="8">
                  <c:v>72</c:v>
                </c:pt>
                <c:pt idx="9">
                  <c:v>2034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1033</c:v>
                </c:pt>
                <c:pt idx="1">
                  <c:v>3138</c:v>
                </c:pt>
                <c:pt idx="2">
                  <c:v>4651</c:v>
                </c:pt>
                <c:pt idx="3">
                  <c:v>9981</c:v>
                </c:pt>
                <c:pt idx="4">
                  <c:v>57</c:v>
                </c:pt>
                <c:pt idx="5">
                  <c:v>1463</c:v>
                </c:pt>
                <c:pt idx="6">
                  <c:v>1104</c:v>
                </c:pt>
                <c:pt idx="7">
                  <c:v>6510</c:v>
                </c:pt>
                <c:pt idx="8">
                  <c:v>56</c:v>
                </c:pt>
                <c:pt idx="9">
                  <c:v>1594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94048"/>
        <c:axId val="23603456"/>
      </c:barChart>
      <c:catAx>
        <c:axId val="221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0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03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194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 </a:t>
            </a:r>
            <a:r>
              <a:rPr lang="el-GR" sz="1200" b="1" i="0" u="none" strike="noStrike" baseline="0">
                <a:effectLst/>
              </a:rPr>
              <a:t>Ιούνιος</a:t>
            </a:r>
            <a:endParaRPr lang="el-GR"/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-473</c:v>
                </c:pt>
                <c:pt idx="1">
                  <c:v>-1152</c:v>
                </c:pt>
                <c:pt idx="2">
                  <c:v>-792</c:v>
                </c:pt>
                <c:pt idx="3">
                  <c:v>-2201</c:v>
                </c:pt>
                <c:pt idx="4">
                  <c:v>-4319</c:v>
                </c:pt>
                <c:pt idx="5">
                  <c:v>-41</c:v>
                </c:pt>
                <c:pt idx="6">
                  <c:v>-671</c:v>
                </c:pt>
                <c:pt idx="7">
                  <c:v>-505</c:v>
                </c:pt>
                <c:pt idx="8">
                  <c:v>-3019</c:v>
                </c:pt>
                <c:pt idx="9">
                  <c:v>-36</c:v>
                </c:pt>
                <c:pt idx="10">
                  <c:v>-1153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79328"/>
        <c:axId val="165780864"/>
      </c:barChart>
      <c:catAx>
        <c:axId val="165779328"/>
        <c:scaling>
          <c:orientation val="minMax"/>
        </c:scaling>
        <c:delete val="1"/>
        <c:axPos val="l"/>
        <c:majorTickMark val="out"/>
        <c:minorTickMark val="none"/>
        <c:tickLblPos val="nextTo"/>
        <c:crossAx val="165780864"/>
        <c:crosses val="autoZero"/>
        <c:auto val="1"/>
        <c:lblAlgn val="ctr"/>
        <c:lblOffset val="100"/>
        <c:noMultiLvlLbl val="0"/>
      </c:catAx>
      <c:valAx>
        <c:axId val="1657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7793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P20" sqref="P20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</row>
    <row r="2" spans="1:17" ht="16.5" customHeight="1" thickBot="1" x14ac:dyDescent="0.25">
      <c r="A2" s="1"/>
      <c r="B2" s="2" t="s">
        <v>19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3"/>
      <c r="P2" s="43"/>
      <c r="Q2" s="43"/>
    </row>
    <row r="3" spans="1:17" x14ac:dyDescent="0.2">
      <c r="A3" s="30"/>
      <c r="B3" s="31"/>
      <c r="C3" s="45" t="s">
        <v>20</v>
      </c>
      <c r="D3" s="45"/>
      <c r="E3" s="45"/>
      <c r="F3" s="45"/>
      <c r="G3" s="45"/>
      <c r="H3" s="45"/>
      <c r="I3" s="45"/>
      <c r="J3" s="45"/>
      <c r="K3" s="45"/>
      <c r="L3" s="46"/>
      <c r="M3" s="6"/>
      <c r="N3" s="11"/>
      <c r="O3" s="11">
        <f>C4</f>
        <v>2020</v>
      </c>
      <c r="P3" s="11">
        <f>E4</f>
        <v>2021</v>
      </c>
      <c r="Q3" s="11">
        <f>G4</f>
        <v>2022</v>
      </c>
    </row>
    <row r="4" spans="1:17" ht="26.25" customHeight="1" x14ac:dyDescent="0.25">
      <c r="A4" s="32"/>
      <c r="B4" s="26" t="s">
        <v>3</v>
      </c>
      <c r="C4" s="47">
        <v>2020</v>
      </c>
      <c r="D4" s="47"/>
      <c r="E4" s="47">
        <v>2021</v>
      </c>
      <c r="F4" s="47"/>
      <c r="G4" s="47">
        <v>2022</v>
      </c>
      <c r="H4" s="47"/>
      <c r="I4" s="48" t="s">
        <v>17</v>
      </c>
      <c r="J4" s="48"/>
      <c r="K4" s="48" t="s">
        <v>18</v>
      </c>
      <c r="L4" s="49"/>
      <c r="M4" s="3"/>
      <c r="N4" s="11">
        <v>1</v>
      </c>
      <c r="O4" s="13">
        <f>C6</f>
        <v>1033</v>
      </c>
      <c r="P4" s="14">
        <f>E6</f>
        <v>1027</v>
      </c>
      <c r="Q4" s="14">
        <f>G6</f>
        <v>554</v>
      </c>
    </row>
    <row r="5" spans="1:17" x14ac:dyDescent="0.2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3138</v>
      </c>
      <c r="P5" s="14">
        <f>E7</f>
        <v>3505</v>
      </c>
      <c r="Q5" s="14">
        <f>G7</f>
        <v>2353</v>
      </c>
    </row>
    <row r="6" spans="1:17" x14ac:dyDescent="0.2">
      <c r="A6" s="34">
        <v>1</v>
      </c>
      <c r="B6" s="28" t="s">
        <v>8</v>
      </c>
      <c r="C6" s="42">
        <v>1033</v>
      </c>
      <c r="D6" s="38">
        <f>C6/C17</f>
        <v>3.3153604210796585E-2</v>
      </c>
      <c r="E6" s="39">
        <v>1027</v>
      </c>
      <c r="F6" s="38">
        <f>E6/E17</f>
        <v>3.847306510826403E-2</v>
      </c>
      <c r="G6" s="39">
        <v>554</v>
      </c>
      <c r="H6" s="18">
        <f>G6/G17</f>
        <v>4.4923775543301979E-2</v>
      </c>
      <c r="I6" s="41">
        <f>G6-E6</f>
        <v>-473</v>
      </c>
      <c r="J6" s="20">
        <f>I6/E6</f>
        <v>-0.46056475170399219</v>
      </c>
      <c r="K6" s="19">
        <f>G6-C6</f>
        <v>-479</v>
      </c>
      <c r="L6" s="21">
        <f t="shared" ref="L6:L16" si="0">K6/C6</f>
        <v>-0.46369796708615685</v>
      </c>
      <c r="M6" s="7"/>
      <c r="N6" s="11">
        <v>4</v>
      </c>
      <c r="O6" s="13">
        <f t="shared" ref="O6:O13" si="1">C9</f>
        <v>4651</v>
      </c>
      <c r="P6" s="14">
        <f t="shared" ref="P6:P13" si="2">E9</f>
        <v>4260</v>
      </c>
      <c r="Q6" s="14">
        <f t="shared" ref="Q6:Q13" si="3">G9</f>
        <v>2059</v>
      </c>
    </row>
    <row r="7" spans="1:17" x14ac:dyDescent="0.2">
      <c r="A7" s="34">
        <v>2</v>
      </c>
      <c r="B7" s="29" t="s">
        <v>9</v>
      </c>
      <c r="C7" s="42">
        <v>3138</v>
      </c>
      <c r="D7" s="38">
        <f>C7/C17</f>
        <v>0.10071249759291354</v>
      </c>
      <c r="E7" s="39">
        <v>3505</v>
      </c>
      <c r="F7" s="38">
        <f>E7/E17</f>
        <v>0.13130291451262455</v>
      </c>
      <c r="G7" s="39">
        <v>2353</v>
      </c>
      <c r="H7" s="18">
        <f>G7/G17</f>
        <v>0.19080441128770678</v>
      </c>
      <c r="I7" s="19">
        <f t="shared" ref="I7:I17" si="4">G7-E7</f>
        <v>-1152</v>
      </c>
      <c r="J7" s="20">
        <f t="shared" ref="J7:J17" si="5">I7/E7</f>
        <v>-0.32867332382310982</v>
      </c>
      <c r="K7" s="19">
        <f t="shared" ref="K7:K17" si="6">G7-C7</f>
        <v>-785</v>
      </c>
      <c r="L7" s="21">
        <f t="shared" si="0"/>
        <v>-0.25015933715742511</v>
      </c>
      <c r="M7" s="7"/>
      <c r="N7" s="11">
        <v>5</v>
      </c>
      <c r="O7" s="13">
        <f t="shared" si="1"/>
        <v>9981</v>
      </c>
      <c r="P7" s="14">
        <f t="shared" si="2"/>
        <v>7274</v>
      </c>
      <c r="Q7" s="14">
        <f t="shared" si="3"/>
        <v>2955</v>
      </c>
    </row>
    <row r="8" spans="1:17" x14ac:dyDescent="0.2">
      <c r="A8" s="34">
        <v>3</v>
      </c>
      <c r="B8" s="29" t="s">
        <v>10</v>
      </c>
      <c r="C8" s="42">
        <v>1571</v>
      </c>
      <c r="D8" s="38">
        <f>C8/C17</f>
        <v>5.0420437768791321E-2</v>
      </c>
      <c r="E8" s="39">
        <v>1531</v>
      </c>
      <c r="F8" s="38">
        <f>E8/E17</f>
        <v>5.7353712444744138E-2</v>
      </c>
      <c r="G8" s="39">
        <v>739</v>
      </c>
      <c r="H8" s="18">
        <f>G8/G17</f>
        <v>5.9925397340252998E-2</v>
      </c>
      <c r="I8" s="19">
        <f t="shared" si="4"/>
        <v>-792</v>
      </c>
      <c r="J8" s="20">
        <f t="shared" si="5"/>
        <v>-0.51730894839973873</v>
      </c>
      <c r="K8" s="19">
        <f t="shared" si="6"/>
        <v>-832</v>
      </c>
      <c r="L8" s="21">
        <f t="shared" si="0"/>
        <v>-0.52959898154042007</v>
      </c>
      <c r="M8" s="7"/>
      <c r="N8" s="11">
        <v>6</v>
      </c>
      <c r="O8" s="13">
        <f t="shared" si="1"/>
        <v>57</v>
      </c>
      <c r="P8" s="14">
        <f t="shared" si="2"/>
        <v>64</v>
      </c>
      <c r="Q8" s="14">
        <f t="shared" si="3"/>
        <v>23</v>
      </c>
    </row>
    <row r="9" spans="1:17" ht="15.75" x14ac:dyDescent="0.25">
      <c r="A9" s="34">
        <v>4</v>
      </c>
      <c r="B9" s="25" t="s">
        <v>11</v>
      </c>
      <c r="C9" s="42">
        <v>4651</v>
      </c>
      <c r="D9" s="38">
        <f>C9/C17</f>
        <v>0.14927145516400284</v>
      </c>
      <c r="E9" s="39">
        <v>4260</v>
      </c>
      <c r="F9" s="38">
        <f>E9/E17</f>
        <v>0.15958642391548664</v>
      </c>
      <c r="G9" s="39">
        <v>2059</v>
      </c>
      <c r="H9" s="18">
        <f>G9/G17</f>
        <v>0.16696399610768731</v>
      </c>
      <c r="I9" s="19">
        <f t="shared" si="4"/>
        <v>-2201</v>
      </c>
      <c r="J9" s="20">
        <f t="shared" si="5"/>
        <v>-0.51666666666666672</v>
      </c>
      <c r="K9" s="19">
        <f t="shared" si="6"/>
        <v>-2592</v>
      </c>
      <c r="L9" s="21">
        <f t="shared" si="0"/>
        <v>-0.55729950548269191</v>
      </c>
      <c r="M9" s="9"/>
      <c r="N9" s="11">
        <v>7</v>
      </c>
      <c r="O9" s="13">
        <f t="shared" si="1"/>
        <v>1463</v>
      </c>
      <c r="P9" s="14">
        <f t="shared" si="2"/>
        <v>1422</v>
      </c>
      <c r="Q9" s="14">
        <f t="shared" si="3"/>
        <v>751</v>
      </c>
    </row>
    <row r="10" spans="1:17" x14ac:dyDescent="0.2">
      <c r="A10" s="34">
        <v>5</v>
      </c>
      <c r="B10" s="25" t="s">
        <v>12</v>
      </c>
      <c r="C10" s="42">
        <v>9981</v>
      </c>
      <c r="D10" s="38">
        <f>C10/C17</f>
        <v>0.32033506643558635</v>
      </c>
      <c r="E10" s="39">
        <v>7274</v>
      </c>
      <c r="F10" s="38">
        <f>E10/E17</f>
        <v>0.27249569191578632</v>
      </c>
      <c r="G10" s="39">
        <v>2955</v>
      </c>
      <c r="H10" s="18">
        <f>G10/G17</f>
        <v>0.23962049951346093</v>
      </c>
      <c r="I10" s="19">
        <f t="shared" si="4"/>
        <v>-4319</v>
      </c>
      <c r="J10" s="20">
        <f t="shared" si="5"/>
        <v>-0.59375859224635685</v>
      </c>
      <c r="K10" s="19">
        <f t="shared" si="6"/>
        <v>-7026</v>
      </c>
      <c r="L10" s="21">
        <f t="shared" si="0"/>
        <v>-0.70393748121430721</v>
      </c>
      <c r="M10" s="7"/>
      <c r="N10" s="11">
        <v>8</v>
      </c>
      <c r="O10" s="13">
        <f t="shared" si="1"/>
        <v>1104</v>
      </c>
      <c r="P10" s="14">
        <f t="shared" si="2"/>
        <v>823</v>
      </c>
      <c r="Q10" s="14">
        <f t="shared" si="3"/>
        <v>318</v>
      </c>
    </row>
    <row r="11" spans="1:17" x14ac:dyDescent="0.2">
      <c r="A11" s="34">
        <v>6</v>
      </c>
      <c r="B11" s="25" t="s">
        <v>13</v>
      </c>
      <c r="C11" s="42">
        <v>57</v>
      </c>
      <c r="D11" s="38">
        <f>C11/C17</f>
        <v>1.8293857115347584E-3</v>
      </c>
      <c r="E11" s="39">
        <v>64</v>
      </c>
      <c r="F11" s="38">
        <f>E11/E17</f>
        <v>2.3975425189181089E-3</v>
      </c>
      <c r="G11" s="39">
        <v>23</v>
      </c>
      <c r="H11" s="18">
        <f>G11/G17</f>
        <v>1.8650664936749918E-3</v>
      </c>
      <c r="I11" s="19">
        <f t="shared" si="4"/>
        <v>-41</v>
      </c>
      <c r="J11" s="20">
        <f t="shared" si="5"/>
        <v>-0.640625</v>
      </c>
      <c r="K11" s="19">
        <f t="shared" si="6"/>
        <v>-34</v>
      </c>
      <c r="L11" s="21">
        <f t="shared" si="0"/>
        <v>-0.59649122807017541</v>
      </c>
      <c r="M11" s="7"/>
      <c r="N11" s="11">
        <v>9</v>
      </c>
      <c r="O11" s="13">
        <f>C14</f>
        <v>6510</v>
      </c>
      <c r="P11" s="14">
        <f t="shared" si="2"/>
        <v>4682</v>
      </c>
      <c r="Q11" s="14">
        <f t="shared" si="3"/>
        <v>1663</v>
      </c>
    </row>
    <row r="12" spans="1:17" x14ac:dyDescent="0.2">
      <c r="A12" s="34">
        <v>7</v>
      </c>
      <c r="B12" s="25" t="s">
        <v>14</v>
      </c>
      <c r="C12" s="42">
        <v>1463</v>
      </c>
      <c r="D12" s="38">
        <f>C12/C17</f>
        <v>4.6954233262725464E-2</v>
      </c>
      <c r="E12" s="39">
        <v>1422</v>
      </c>
      <c r="F12" s="38">
        <f>E12/E17</f>
        <v>5.3270397842211735E-2</v>
      </c>
      <c r="G12" s="39">
        <v>751</v>
      </c>
      <c r="H12" s="18">
        <f>G12/G17</f>
        <v>6.0898475510866037E-2</v>
      </c>
      <c r="I12" s="19">
        <f t="shared" si="4"/>
        <v>-671</v>
      </c>
      <c r="J12" s="20">
        <f t="shared" si="5"/>
        <v>-0.47187060478199716</v>
      </c>
      <c r="K12" s="19">
        <f t="shared" si="6"/>
        <v>-712</v>
      </c>
      <c r="L12" s="21">
        <f t="shared" si="0"/>
        <v>-0.48667122351332875</v>
      </c>
      <c r="M12" s="7"/>
      <c r="N12" s="11">
        <v>10</v>
      </c>
      <c r="O12" s="13">
        <f t="shared" si="1"/>
        <v>56</v>
      </c>
      <c r="P12" s="14">
        <f t="shared" si="2"/>
        <v>72</v>
      </c>
      <c r="Q12" s="14">
        <f t="shared" si="3"/>
        <v>36</v>
      </c>
    </row>
    <row r="13" spans="1:17" x14ac:dyDescent="0.2">
      <c r="A13" s="34">
        <v>8</v>
      </c>
      <c r="B13" s="25" t="s">
        <v>16</v>
      </c>
      <c r="C13" s="42">
        <v>1104</v>
      </c>
      <c r="D13" s="38">
        <f>C13/C17</f>
        <v>3.5432312728673213E-2</v>
      </c>
      <c r="E13" s="39">
        <v>823</v>
      </c>
      <c r="F13" s="38">
        <f>E13/E17</f>
        <v>3.0830898329212555E-2</v>
      </c>
      <c r="G13" s="39">
        <v>318</v>
      </c>
      <c r="H13" s="18">
        <f>G13/G17</f>
        <v>2.5786571521245541E-2</v>
      </c>
      <c r="I13" s="19">
        <f t="shared" si="4"/>
        <v>-505</v>
      </c>
      <c r="J13" s="20">
        <f t="shared" si="5"/>
        <v>-0.61360874848116642</v>
      </c>
      <c r="K13" s="19">
        <f t="shared" si="6"/>
        <v>-786</v>
      </c>
      <c r="L13" s="21">
        <f t="shared" si="0"/>
        <v>-0.71195652173913049</v>
      </c>
      <c r="M13" s="7"/>
      <c r="N13" s="11">
        <v>11</v>
      </c>
      <c r="O13" s="13">
        <f t="shared" si="1"/>
        <v>1594</v>
      </c>
      <c r="P13" s="14">
        <f t="shared" si="2"/>
        <v>2034</v>
      </c>
      <c r="Q13" s="14">
        <f t="shared" si="3"/>
        <v>881</v>
      </c>
    </row>
    <row r="14" spans="1:17" x14ac:dyDescent="0.2">
      <c r="A14" s="34">
        <v>9</v>
      </c>
      <c r="B14" s="25" t="s">
        <v>15</v>
      </c>
      <c r="C14" s="42">
        <v>6510</v>
      </c>
      <c r="D14" s="38">
        <f>C14/C17</f>
        <v>0.20893510494896977</v>
      </c>
      <c r="E14" s="39">
        <v>4682</v>
      </c>
      <c r="F14" s="38">
        <f>E14/E17</f>
        <v>0.17539521989960291</v>
      </c>
      <c r="G14" s="39">
        <v>1663</v>
      </c>
      <c r="H14" s="18">
        <f>G14/G17</f>
        <v>0.13485241647745702</v>
      </c>
      <c r="I14" s="19">
        <f t="shared" si="4"/>
        <v>-3019</v>
      </c>
      <c r="J14" s="20">
        <f t="shared" si="5"/>
        <v>-0.64480991029474588</v>
      </c>
      <c r="K14" s="19">
        <f t="shared" si="6"/>
        <v>-4847</v>
      </c>
      <c r="L14" s="21">
        <f t="shared" si="0"/>
        <v>-0.74454685099846385</v>
      </c>
      <c r="M14" s="7"/>
      <c r="N14" s="12"/>
      <c r="O14" s="15"/>
      <c r="P14" s="15"/>
      <c r="Q14" s="15"/>
    </row>
    <row r="15" spans="1:17" x14ac:dyDescent="0.2">
      <c r="A15" s="34">
        <v>10</v>
      </c>
      <c r="B15" s="17" t="s">
        <v>5</v>
      </c>
      <c r="C15" s="39">
        <v>56</v>
      </c>
      <c r="D15" s="38">
        <f>C15/C17</f>
        <v>1.797291225367482E-3</v>
      </c>
      <c r="E15" s="39">
        <v>72</v>
      </c>
      <c r="F15" s="38">
        <f>E15/E17</f>
        <v>2.6972353337828725E-3</v>
      </c>
      <c r="G15" s="39">
        <v>36</v>
      </c>
      <c r="H15" s="18">
        <f>G15/G17</f>
        <v>2.9192345118391177E-3</v>
      </c>
      <c r="I15" s="19">
        <f t="shared" si="4"/>
        <v>-36</v>
      </c>
      <c r="J15" s="20">
        <f t="shared" si="5"/>
        <v>-0.5</v>
      </c>
      <c r="K15" s="19">
        <f t="shared" si="6"/>
        <v>-20</v>
      </c>
      <c r="L15" s="21">
        <f t="shared" si="0"/>
        <v>-0.35714285714285715</v>
      </c>
      <c r="M15" s="7"/>
      <c r="N15" s="1"/>
      <c r="O15" s="1"/>
      <c r="P15" s="1"/>
      <c r="Q15" s="37"/>
    </row>
    <row r="16" spans="1:17" x14ac:dyDescent="0.2">
      <c r="A16" s="34">
        <v>11</v>
      </c>
      <c r="B16" s="17" t="s">
        <v>6</v>
      </c>
      <c r="C16" s="39">
        <v>1594</v>
      </c>
      <c r="D16" s="38">
        <f>C16/C17</f>
        <v>5.1158610950638679E-2</v>
      </c>
      <c r="E16" s="39">
        <v>2034</v>
      </c>
      <c r="F16" s="38">
        <f>E16/E17</f>
        <v>7.6196898179366146E-2</v>
      </c>
      <c r="G16" s="39">
        <v>881</v>
      </c>
      <c r="H16" s="18">
        <f>G16/G17</f>
        <v>7.1440155692507293E-2</v>
      </c>
      <c r="I16" s="19">
        <f t="shared" si="4"/>
        <v>-1153</v>
      </c>
      <c r="J16" s="20">
        <f t="shared" si="5"/>
        <v>-0.56686332350049162</v>
      </c>
      <c r="K16" s="19">
        <f t="shared" si="6"/>
        <v>-713</v>
      </c>
      <c r="L16" s="21">
        <f t="shared" si="0"/>
        <v>-0.44730238393977417</v>
      </c>
      <c r="M16" s="7"/>
      <c r="N16" s="1"/>
      <c r="O16" s="1"/>
      <c r="P16" s="1"/>
      <c r="Q16" s="1"/>
    </row>
    <row r="17" spans="1:17" ht="13.5" thickBot="1" x14ac:dyDescent="0.25">
      <c r="A17" s="35"/>
      <c r="B17" s="36" t="s">
        <v>0</v>
      </c>
      <c r="C17" s="23">
        <f>SUM(C6:C16)</f>
        <v>31158</v>
      </c>
      <c r="D17" s="22">
        <f>C17/C17</f>
        <v>1</v>
      </c>
      <c r="E17" s="23">
        <f>SUM(E6:E16)</f>
        <v>26694</v>
      </c>
      <c r="F17" s="40">
        <f>E17/E17</f>
        <v>1</v>
      </c>
      <c r="G17" s="23">
        <f>SUM(G6:G16)</f>
        <v>12332</v>
      </c>
      <c r="H17" s="40">
        <f>G17/G17</f>
        <v>1</v>
      </c>
      <c r="I17" s="23">
        <f t="shared" si="4"/>
        <v>-14362</v>
      </c>
      <c r="J17" s="22">
        <f t="shared" si="5"/>
        <v>-0.53802352588596691</v>
      </c>
      <c r="K17" s="23">
        <f t="shared" si="6"/>
        <v>-18826</v>
      </c>
      <c r="L17" s="24">
        <f t="shared" ref="L17" si="7">K17/C17</f>
        <v>-0.60421079658514665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2022-07-01T07:06:18Z</cp:lastPrinted>
  <dcterms:created xsi:type="dcterms:W3CDTF">2003-06-02T05:51:50Z</dcterms:created>
  <dcterms:modified xsi:type="dcterms:W3CDTF">2022-07-01T07:06:20Z</dcterms:modified>
</cp:coreProperties>
</file>